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Partition D\Mes documents\STATISTIQUES\FAILLITES\FRANCE 2023 T3\"/>
    </mc:Choice>
  </mc:AlternateContent>
  <xr:revisionPtr revIDLastSave="0" documentId="8_{493B2707-6767-4589-9754-557EF049E839}" xr6:coauthVersionLast="47" xr6:coauthVersionMax="47" xr10:uidLastSave="{00000000-0000-0000-0000-000000000000}"/>
  <bookViews>
    <workbookView xWindow="-110" yWindow="-110" windowWidth="19420" windowHeight="10420" xr2:uid="{C4CFED24-756D-444A-9C73-5D87B0C13DFA}"/>
  </bookViews>
  <sheets>
    <sheet name="CHR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34" i="4" l="1"/>
  <c r="AC31" i="4"/>
  <c r="AC30" i="4"/>
  <c r="AC28" i="4"/>
  <c r="AC24" i="4"/>
  <c r="AC23" i="4"/>
  <c r="AC22" i="4"/>
  <c r="AC20" i="4"/>
  <c r="AC12" i="4"/>
  <c r="AB34" i="4"/>
  <c r="AB31" i="4"/>
  <c r="AB30" i="4"/>
  <c r="AB28" i="4"/>
  <c r="AB24" i="4"/>
  <c r="AB23" i="4"/>
  <c r="AB22" i="4"/>
  <c r="AB20" i="4"/>
  <c r="AB12" i="4"/>
  <c r="AA34" i="4"/>
  <c r="AA31" i="4"/>
  <c r="AA30" i="4"/>
  <c r="AA28" i="4"/>
  <c r="AA24" i="4"/>
  <c r="AA23" i="4"/>
  <c r="AA22" i="4"/>
  <c r="AA20" i="4"/>
  <c r="AA12" i="4"/>
  <c r="Z34" i="4"/>
  <c r="Z31" i="4"/>
  <c r="Z30" i="4"/>
  <c r="Z28" i="4"/>
  <c r="Z24" i="4"/>
  <c r="Z23" i="4"/>
  <c r="Z22" i="4"/>
  <c r="Z20" i="4"/>
  <c r="Z12" i="4"/>
  <c r="Y34" i="4" l="1"/>
  <c r="Y31" i="4"/>
  <c r="Y30" i="4"/>
  <c r="Y28" i="4"/>
  <c r="Y24" i="4"/>
  <c r="Y23" i="4"/>
  <c r="Y22" i="4"/>
  <c r="Y20" i="4"/>
  <c r="AC35" i="4" s="1"/>
  <c r="Y12" i="4"/>
  <c r="AC27" i="4" s="1"/>
  <c r="X34" i="4"/>
  <c r="X31" i="4"/>
  <c r="X30" i="4"/>
  <c r="X28" i="4"/>
  <c r="X24" i="4"/>
  <c r="X23" i="4"/>
  <c r="X22" i="4"/>
  <c r="X20" i="4"/>
  <c r="AB35" i="4" s="1"/>
  <c r="X12" i="4"/>
  <c r="AB27" i="4" s="1"/>
  <c r="W34" i="4"/>
  <c r="W31" i="4"/>
  <c r="W30" i="4"/>
  <c r="W28" i="4"/>
  <c r="W24" i="4"/>
  <c r="W23" i="4"/>
  <c r="W22" i="4"/>
  <c r="W20" i="4"/>
  <c r="AA35" i="4" s="1"/>
  <c r="W12" i="4"/>
  <c r="AA27" i="4" s="1"/>
  <c r="V22" i="4"/>
  <c r="V34" i="4"/>
  <c r="V31" i="4"/>
  <c r="V30" i="4"/>
  <c r="V28" i="4"/>
  <c r="V24" i="4"/>
  <c r="V23" i="4"/>
  <c r="V20" i="4"/>
  <c r="Z35" i="4" s="1"/>
  <c r="V12" i="4"/>
  <c r="Z27" i="4" s="1"/>
  <c r="U34" i="4" l="1"/>
  <c r="U31" i="4"/>
  <c r="U30" i="4"/>
  <c r="U28" i="4"/>
  <c r="U24" i="4"/>
  <c r="U23" i="4"/>
  <c r="U20" i="4"/>
  <c r="Y35" i="4" s="1"/>
  <c r="U12" i="4"/>
  <c r="Y27" i="4" s="1"/>
  <c r="T34" i="4"/>
  <c r="T31" i="4"/>
  <c r="T30" i="4"/>
  <c r="T28" i="4"/>
  <c r="T24" i="4"/>
  <c r="T23" i="4"/>
  <c r="T20" i="4"/>
  <c r="X35" i="4" s="1"/>
  <c r="T12" i="4"/>
  <c r="X27" i="4" s="1"/>
  <c r="S34" i="4" l="1"/>
  <c r="R34" i="4"/>
  <c r="Q34" i="4"/>
  <c r="P34" i="4"/>
  <c r="O34" i="4"/>
  <c r="N34" i="4"/>
  <c r="M34" i="4"/>
  <c r="L34" i="4"/>
  <c r="K34" i="4"/>
  <c r="J34" i="4"/>
  <c r="I34" i="4"/>
  <c r="H34" i="4"/>
  <c r="G34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H23" i="4"/>
  <c r="I23" i="4"/>
  <c r="J23" i="4"/>
  <c r="K23" i="4"/>
  <c r="L23" i="4"/>
  <c r="M23" i="4"/>
  <c r="N23" i="4"/>
  <c r="O23" i="4"/>
  <c r="P23" i="4"/>
  <c r="Q23" i="4"/>
  <c r="R23" i="4"/>
  <c r="S23" i="4"/>
  <c r="G23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T35" i="4" s="1"/>
  <c r="Q20" i="4"/>
  <c r="U35" i="4" s="1"/>
  <c r="R20" i="4"/>
  <c r="S20" i="4"/>
  <c r="C20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T27" i="4" s="1"/>
  <c r="Q12" i="4"/>
  <c r="U27" i="4" s="1"/>
  <c r="R12" i="4"/>
  <c r="S12" i="4"/>
  <c r="C12" i="4"/>
  <c r="L35" i="4" l="1"/>
  <c r="L27" i="4"/>
  <c r="M35" i="4"/>
  <c r="K27" i="4"/>
  <c r="G35" i="4"/>
  <c r="J27" i="4"/>
  <c r="K35" i="4"/>
  <c r="I27" i="4"/>
  <c r="J35" i="4"/>
  <c r="S27" i="4"/>
  <c r="W27" i="4"/>
  <c r="S35" i="4"/>
  <c r="W35" i="4"/>
  <c r="R35" i="4"/>
  <c r="V35" i="4"/>
  <c r="I35" i="4"/>
  <c r="H27" i="4"/>
  <c r="H35" i="4"/>
  <c r="R27" i="4"/>
  <c r="V27" i="4"/>
  <c r="G27" i="4"/>
  <c r="O35" i="4"/>
  <c r="O27" i="4"/>
  <c r="N27" i="4"/>
  <c r="M27" i="4"/>
  <c r="N35" i="4"/>
  <c r="P35" i="4"/>
  <c r="Q35" i="4"/>
  <c r="Q27" i="4"/>
  <c r="P27" i="4"/>
</calcChain>
</file>

<file path=xl/sharedStrings.xml><?xml version="1.0" encoding="utf-8"?>
<sst xmlns="http://schemas.openxmlformats.org/spreadsheetml/2006/main" count="101" uniqueCount="56">
  <si>
    <t>Libellé NAF entreprise</t>
  </si>
  <si>
    <t>2017 T1</t>
  </si>
  <si>
    <t>2017 T2</t>
  </si>
  <si>
    <t>2017 T3</t>
  </si>
  <si>
    <t>2017 T4</t>
  </si>
  <si>
    <t>2018 T1</t>
  </si>
  <si>
    <t>2018 T2</t>
  </si>
  <si>
    <t>2018 T3</t>
  </si>
  <si>
    <t>2018 T4</t>
  </si>
  <si>
    <t>2019 T1</t>
  </si>
  <si>
    <t>2019 T2</t>
  </si>
  <si>
    <t>2019 T3</t>
  </si>
  <si>
    <t>2019 T4</t>
  </si>
  <si>
    <t>2020 T1</t>
  </si>
  <si>
    <t>2020 T2</t>
  </si>
  <si>
    <t>2020 T3</t>
  </si>
  <si>
    <t>2020 T4</t>
  </si>
  <si>
    <t>2021 T1</t>
  </si>
  <si>
    <t>5510Z</t>
  </si>
  <si>
    <t>Hôtels et hébergement similaire</t>
  </si>
  <si>
    <t>5520Z</t>
  </si>
  <si>
    <t>Hébergement touristique et autre hébergement de courte durée</t>
  </si>
  <si>
    <t>5530Z</t>
  </si>
  <si>
    <t>Terrains de camping et parcs pour caravanes ou véhicules de loisirs</t>
  </si>
  <si>
    <t>5590Z</t>
  </si>
  <si>
    <t>Autres hébergements</t>
  </si>
  <si>
    <t>5610A</t>
  </si>
  <si>
    <t>Restauration traditionnelle</t>
  </si>
  <si>
    <t>5610B</t>
  </si>
  <si>
    <t>Cafétérias et autres libres-services</t>
  </si>
  <si>
    <t>5610C</t>
  </si>
  <si>
    <t>Restauration de type rapide</t>
  </si>
  <si>
    <t>5621Z</t>
  </si>
  <si>
    <t>Services des traiteurs</t>
  </si>
  <si>
    <t>5629A</t>
  </si>
  <si>
    <t>Restauration collective sous contrat</t>
  </si>
  <si>
    <t>5629B</t>
  </si>
  <si>
    <t>Autres services de restauration n.c.a.</t>
  </si>
  <si>
    <t>5630Z</t>
  </si>
  <si>
    <t>Débits de boissons</t>
  </si>
  <si>
    <t xml:space="preserve"> NAF</t>
  </si>
  <si>
    <t>Ensemble Hebergement</t>
  </si>
  <si>
    <t>Ensemble Restauration</t>
  </si>
  <si>
    <t>ouvertures de sauvegardes, redressements judiciares ou liquidations judiciaires directes</t>
  </si>
  <si>
    <t>secteur CHR</t>
  </si>
  <si>
    <t>Source : Société altares</t>
  </si>
  <si>
    <t>2021 T2</t>
  </si>
  <si>
    <t>2021 T3</t>
  </si>
  <si>
    <t>2021 T4</t>
  </si>
  <si>
    <t>2022 T1</t>
  </si>
  <si>
    <t>2022 T2</t>
  </si>
  <si>
    <t>2022 T3</t>
  </si>
  <si>
    <t>2022 T4</t>
  </si>
  <si>
    <t>2023 T1</t>
  </si>
  <si>
    <t>2023 T2</t>
  </si>
  <si>
    <t>2023 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</si>
</sst>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</font>
    <font>
      <sz val="9"/>
      <color rgb="FFC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indexed="8"/>
      <name val="Calibri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2" borderId="1" xfId="2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64" fontId="4" fillId="3" borderId="0" xfId="1" applyNumberFormat="1" applyFont="1" applyFill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8" fillId="4" borderId="0" xfId="0" applyFont="1" applyFill="1"/>
    <xf numFmtId="0" fontId="5" fillId="2" borderId="0" xfId="2" applyFont="1" applyFill="1" applyAlignment="1">
      <alignment horizont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4" xfId="3" applyFont="1" applyBorder="1" applyAlignment="1">
      <alignment horizontal="right" wrapText="1"/>
    </xf>
    <xf numFmtId="164" fontId="4" fillId="0" borderId="5" xfId="1" applyNumberFormat="1" applyFont="1" applyFill="1" applyBorder="1" applyAlignment="1">
      <alignment horizontal="center" vertical="center"/>
    </xf>
    <xf numFmtId="164" fontId="7" fillId="0" borderId="5" xfId="1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</cellXfs>
  <cellStyles count="4">
    <cellStyle name="Normal" xfId="0" builtinId="0"/>
    <cellStyle name="Normal_Feuil1" xfId="2" xr:uid="{0B8274ED-1605-49B5-96FB-B4189AD57B3C}"/>
    <cellStyle name="Normal_Feuil3" xfId="3" xr:uid="{A88F86D3-3979-42F3-92BA-754055FAB864}"/>
    <cellStyle name="Pourcentage" xfId="1" builtinId="5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203200</xdr:colOff>
      <xdr:row>0</xdr:row>
      <xdr:rowOff>69850</xdr:rowOff>
    </xdr:from>
    <xdr:to>
      <xdr:col>22</xdr:col>
      <xdr:colOff>260350</xdr:colOff>
      <xdr:row>4</xdr:row>
      <xdr:rowOff>117475</xdr:rowOff>
    </xdr:to>
    <xdr:pic>
      <xdr:nvPicPr>
        <xdr:cNvPr id="2" name="Image 1" descr="Logo-altares-positif">
          <a:extLst>
            <a:ext uri="{FF2B5EF4-FFF2-40B4-BE49-F238E27FC236}">
              <a16:creationId xmlns:a16="http://schemas.microsoft.com/office/drawing/2014/main" id="{C5316593-407C-4C58-9038-654A6128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0" y="69850"/>
          <a:ext cx="1333500" cy="784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5C675-3FB1-44E8-8CAF-8173F4F5E3B6}">
  <dimension ref="A1:AD35"/>
  <sheetViews>
    <sheetView tabSelected="1" workbookViewId="0">
      <pane xSplit="2" ySplit="7" topLeftCell="S8" activePane="bottomRight" state="frozen"/>
      <selection pane="topRight" activeCell="C1" sqref="C1"/>
      <selection pane="bottomLeft" activeCell="A8" sqref="A8"/>
      <selection pane="bottomRight" activeCell="AC28" sqref="AC28"/>
    </sheetView>
  </sheetViews>
  <sheetFormatPr baseColWidth="10" defaultRowHeight="14.5" x14ac:dyDescent="0.35"/>
  <cols>
    <col min="1" max="1" width="4.36328125" bestFit="1" customWidth="1"/>
    <col min="2" max="2" width="41" bestFit="1" customWidth="1"/>
    <col min="3" max="29" width="6.08984375" bestFit="1" customWidth="1"/>
  </cols>
  <sheetData>
    <row r="1" spans="1:30" x14ac:dyDescent="0.35">
      <c r="A1" s="11" t="s">
        <v>43</v>
      </c>
    </row>
    <row r="2" spans="1:30" x14ac:dyDescent="0.35">
      <c r="A2" s="11" t="s">
        <v>44</v>
      </c>
      <c r="Q2" s="17"/>
      <c r="R2" s="17"/>
      <c r="S2" s="17"/>
      <c r="T2" s="17"/>
    </row>
    <row r="3" spans="1:30" x14ac:dyDescent="0.35">
      <c r="A3" s="11"/>
      <c r="Q3" s="17"/>
      <c r="R3" s="17"/>
      <c r="S3" s="17"/>
      <c r="T3" s="17"/>
    </row>
    <row r="4" spans="1:30" x14ac:dyDescent="0.35">
      <c r="A4" s="11" t="s">
        <v>45</v>
      </c>
      <c r="Q4" s="17"/>
      <c r="R4" s="17"/>
      <c r="S4" s="17"/>
      <c r="T4" s="17"/>
    </row>
    <row r="7" spans="1:30" ht="19" customHeight="1" x14ac:dyDescent="0.35">
      <c r="A7" s="3" t="s">
        <v>40</v>
      </c>
      <c r="B7" s="9" t="s">
        <v>0</v>
      </c>
      <c r="C7" s="12" t="s">
        <v>1</v>
      </c>
      <c r="D7" s="10" t="s">
        <v>2</v>
      </c>
      <c r="E7" s="3" t="s">
        <v>3</v>
      </c>
      <c r="F7" s="9" t="s">
        <v>4</v>
      </c>
      <c r="G7" s="12" t="s">
        <v>5</v>
      </c>
      <c r="H7" s="10" t="s">
        <v>6</v>
      </c>
      <c r="I7" s="3" t="s">
        <v>7</v>
      </c>
      <c r="J7" s="9" t="s">
        <v>8</v>
      </c>
      <c r="K7" s="12" t="s">
        <v>9</v>
      </c>
      <c r="L7" s="10" t="s">
        <v>10</v>
      </c>
      <c r="M7" s="3" t="s">
        <v>11</v>
      </c>
      <c r="N7" s="9" t="s">
        <v>12</v>
      </c>
      <c r="O7" s="12" t="s">
        <v>13</v>
      </c>
      <c r="P7" s="10" t="s">
        <v>14</v>
      </c>
      <c r="Q7" s="3" t="s">
        <v>15</v>
      </c>
      <c r="R7" s="9" t="s">
        <v>16</v>
      </c>
      <c r="S7" s="12" t="s">
        <v>17</v>
      </c>
      <c r="T7" s="12" t="s">
        <v>46</v>
      </c>
      <c r="U7" s="12" t="s">
        <v>47</v>
      </c>
      <c r="V7" s="12" t="s">
        <v>48</v>
      </c>
      <c r="W7" s="12" t="s">
        <v>49</v>
      </c>
      <c r="X7" s="12" t="s">
        <v>50</v>
      </c>
      <c r="Y7" s="12" t="s">
        <v>51</v>
      </c>
      <c r="Z7" s="12" t="s">
        <v>52</v>
      </c>
      <c r="AA7" s="12" t="s">
        <v>53</v>
      </c>
      <c r="AB7" s="12" t="s">
        <v>54</v>
      </c>
      <c r="AC7" s="12" t="s">
        <v>55</v>
      </c>
    </row>
    <row r="8" spans="1:30" x14ac:dyDescent="0.35">
      <c r="A8" s="1" t="s">
        <v>18</v>
      </c>
      <c r="B8" s="1" t="s">
        <v>19</v>
      </c>
      <c r="C8" s="2">
        <v>107</v>
      </c>
      <c r="D8" s="2">
        <v>95</v>
      </c>
      <c r="E8" s="2">
        <v>62</v>
      </c>
      <c r="F8" s="2">
        <v>188</v>
      </c>
      <c r="G8" s="2">
        <v>94</v>
      </c>
      <c r="H8" s="2">
        <v>72</v>
      </c>
      <c r="I8" s="2">
        <v>61</v>
      </c>
      <c r="J8" s="2">
        <v>95</v>
      </c>
      <c r="K8" s="2">
        <v>89</v>
      </c>
      <c r="L8" s="2">
        <v>77</v>
      </c>
      <c r="M8" s="2">
        <v>48</v>
      </c>
      <c r="N8" s="2">
        <v>72</v>
      </c>
      <c r="O8" s="2">
        <v>72</v>
      </c>
      <c r="P8" s="2">
        <v>45</v>
      </c>
      <c r="Q8" s="2">
        <v>49</v>
      </c>
      <c r="R8" s="2">
        <v>46</v>
      </c>
      <c r="S8" s="2">
        <v>41</v>
      </c>
      <c r="T8" s="2">
        <v>39</v>
      </c>
      <c r="U8" s="2">
        <v>36</v>
      </c>
      <c r="V8" s="2">
        <v>52</v>
      </c>
      <c r="W8" s="2">
        <v>51</v>
      </c>
      <c r="X8" s="16">
        <v>44</v>
      </c>
      <c r="Y8" s="16">
        <v>42</v>
      </c>
      <c r="Z8" s="16">
        <v>62</v>
      </c>
      <c r="AA8" s="16">
        <v>80</v>
      </c>
      <c r="AB8" s="16">
        <v>56</v>
      </c>
      <c r="AC8" s="16">
        <v>36</v>
      </c>
    </row>
    <row r="9" spans="1:30" x14ac:dyDescent="0.35">
      <c r="A9" s="1" t="s">
        <v>20</v>
      </c>
      <c r="B9" s="1" t="s">
        <v>21</v>
      </c>
      <c r="C9" s="2">
        <v>20</v>
      </c>
      <c r="D9" s="2">
        <v>11</v>
      </c>
      <c r="E9" s="2">
        <v>17</v>
      </c>
      <c r="F9" s="2">
        <v>17</v>
      </c>
      <c r="G9" s="2">
        <v>13</v>
      </c>
      <c r="H9" s="2">
        <v>11</v>
      </c>
      <c r="I9" s="2">
        <v>10</v>
      </c>
      <c r="J9" s="2">
        <v>23</v>
      </c>
      <c r="K9" s="2">
        <v>20</v>
      </c>
      <c r="L9" s="2">
        <v>15</v>
      </c>
      <c r="M9" s="2">
        <v>11</v>
      </c>
      <c r="N9" s="2">
        <v>19</v>
      </c>
      <c r="O9" s="2">
        <v>16</v>
      </c>
      <c r="P9" s="2">
        <v>10</v>
      </c>
      <c r="Q9" s="2">
        <v>12</v>
      </c>
      <c r="R9" s="2">
        <v>13</v>
      </c>
      <c r="S9" s="2">
        <v>8</v>
      </c>
      <c r="T9" s="2">
        <v>12</v>
      </c>
      <c r="U9" s="2">
        <v>8</v>
      </c>
      <c r="V9" s="2">
        <v>16</v>
      </c>
      <c r="W9" s="2">
        <v>18</v>
      </c>
      <c r="X9" s="16">
        <v>13</v>
      </c>
      <c r="Y9" s="16">
        <v>14</v>
      </c>
      <c r="Z9" s="16">
        <v>19</v>
      </c>
      <c r="AA9" s="16">
        <v>34</v>
      </c>
      <c r="AB9" s="16">
        <v>16</v>
      </c>
      <c r="AC9" s="16">
        <v>9</v>
      </c>
    </row>
    <row r="10" spans="1:30" x14ac:dyDescent="0.35">
      <c r="A10" s="1" t="s">
        <v>22</v>
      </c>
      <c r="B10" s="1" t="s">
        <v>23</v>
      </c>
      <c r="C10" s="2">
        <v>4</v>
      </c>
      <c r="D10" s="2">
        <v>9</v>
      </c>
      <c r="E10" s="2">
        <v>4</v>
      </c>
      <c r="F10" s="2">
        <v>2</v>
      </c>
      <c r="G10" s="2">
        <v>5</v>
      </c>
      <c r="H10" s="2">
        <v>6</v>
      </c>
      <c r="I10" s="2">
        <v>0</v>
      </c>
      <c r="J10" s="2">
        <v>9</v>
      </c>
      <c r="K10" s="2">
        <v>8</v>
      </c>
      <c r="L10" s="2">
        <v>7</v>
      </c>
      <c r="M10" s="2">
        <v>2</v>
      </c>
      <c r="N10" s="2">
        <v>9</v>
      </c>
      <c r="O10" s="2">
        <v>4</v>
      </c>
      <c r="P10" s="2">
        <v>3</v>
      </c>
      <c r="Q10" s="2">
        <v>6</v>
      </c>
      <c r="R10" s="2">
        <v>7</v>
      </c>
      <c r="S10" s="2">
        <v>2</v>
      </c>
      <c r="T10" s="2">
        <v>7</v>
      </c>
      <c r="U10" s="2">
        <v>0</v>
      </c>
      <c r="V10" s="2">
        <v>3</v>
      </c>
      <c r="W10" s="2">
        <v>2</v>
      </c>
      <c r="X10" s="16">
        <v>4</v>
      </c>
      <c r="Y10" s="16">
        <v>3</v>
      </c>
      <c r="Z10" s="16">
        <v>3</v>
      </c>
      <c r="AA10" s="16">
        <v>7</v>
      </c>
      <c r="AB10" s="16">
        <v>6</v>
      </c>
      <c r="AC10" s="16">
        <v>2</v>
      </c>
    </row>
    <row r="11" spans="1:30" x14ac:dyDescent="0.35">
      <c r="A11" s="1" t="s">
        <v>24</v>
      </c>
      <c r="B11" s="1" t="s">
        <v>25</v>
      </c>
      <c r="C11" s="2">
        <v>2</v>
      </c>
      <c r="D11" s="2">
        <v>1</v>
      </c>
      <c r="E11" s="2">
        <v>0</v>
      </c>
      <c r="F11" s="2">
        <v>1</v>
      </c>
      <c r="G11" s="2">
        <v>1</v>
      </c>
      <c r="H11" s="2">
        <v>2</v>
      </c>
      <c r="I11" s="2">
        <v>1</v>
      </c>
      <c r="J11" s="2">
        <v>1</v>
      </c>
      <c r="K11" s="2">
        <v>1</v>
      </c>
      <c r="L11" s="2">
        <v>2</v>
      </c>
      <c r="M11" s="2">
        <v>0</v>
      </c>
      <c r="N11" s="2">
        <v>2</v>
      </c>
      <c r="O11" s="2">
        <v>0</v>
      </c>
      <c r="P11" s="2">
        <v>0</v>
      </c>
      <c r="Q11" s="2">
        <v>0</v>
      </c>
      <c r="R11" s="2">
        <v>2</v>
      </c>
      <c r="S11" s="2">
        <v>1</v>
      </c>
      <c r="T11" s="2">
        <v>0</v>
      </c>
      <c r="U11" s="2">
        <v>1</v>
      </c>
      <c r="V11" s="2">
        <v>3</v>
      </c>
      <c r="W11" s="2">
        <v>0</v>
      </c>
      <c r="X11" s="2">
        <v>0</v>
      </c>
      <c r="Y11" s="2">
        <v>0</v>
      </c>
      <c r="Z11" s="2">
        <v>0</v>
      </c>
      <c r="AA11" s="2">
        <v>1</v>
      </c>
      <c r="AB11" s="2">
        <v>0</v>
      </c>
      <c r="AC11" s="2">
        <v>1</v>
      </c>
    </row>
    <row r="12" spans="1:30" x14ac:dyDescent="0.35">
      <c r="A12" s="1"/>
      <c r="B12" s="4" t="s">
        <v>41</v>
      </c>
      <c r="C12" s="5">
        <f>SUM(C8:C11)</f>
        <v>133</v>
      </c>
      <c r="D12" s="5">
        <f t="shared" ref="D12:S12" si="0">SUM(D8:D11)</f>
        <v>116</v>
      </c>
      <c r="E12" s="5">
        <f t="shared" si="0"/>
        <v>83</v>
      </c>
      <c r="F12" s="5">
        <f t="shared" si="0"/>
        <v>208</v>
      </c>
      <c r="G12" s="5">
        <f t="shared" si="0"/>
        <v>113</v>
      </c>
      <c r="H12" s="5">
        <f t="shared" si="0"/>
        <v>91</v>
      </c>
      <c r="I12" s="5">
        <f t="shared" si="0"/>
        <v>72</v>
      </c>
      <c r="J12" s="5">
        <f t="shared" si="0"/>
        <v>128</v>
      </c>
      <c r="K12" s="5">
        <f t="shared" si="0"/>
        <v>118</v>
      </c>
      <c r="L12" s="5">
        <f t="shared" si="0"/>
        <v>101</v>
      </c>
      <c r="M12" s="5">
        <f t="shared" si="0"/>
        <v>61</v>
      </c>
      <c r="N12" s="5">
        <f t="shared" si="0"/>
        <v>102</v>
      </c>
      <c r="O12" s="5">
        <f t="shared" si="0"/>
        <v>92</v>
      </c>
      <c r="P12" s="5">
        <f t="shared" si="0"/>
        <v>58</v>
      </c>
      <c r="Q12" s="5">
        <f t="shared" si="0"/>
        <v>67</v>
      </c>
      <c r="R12" s="5">
        <f t="shared" si="0"/>
        <v>68</v>
      </c>
      <c r="S12" s="5">
        <f t="shared" si="0"/>
        <v>52</v>
      </c>
      <c r="T12" s="5">
        <f t="shared" ref="T12:U12" si="1">SUM(T8:T11)</f>
        <v>58</v>
      </c>
      <c r="U12" s="5">
        <f t="shared" si="1"/>
        <v>45</v>
      </c>
      <c r="V12" s="5">
        <f t="shared" ref="V12:W12" si="2">SUM(V8:V11)</f>
        <v>74</v>
      </c>
      <c r="W12" s="5">
        <f t="shared" si="2"/>
        <v>71</v>
      </c>
      <c r="X12" s="5">
        <f t="shared" ref="X12:Y12" si="3">SUM(X8:X11)</f>
        <v>61</v>
      </c>
      <c r="Y12" s="5">
        <f t="shared" si="3"/>
        <v>59</v>
      </c>
      <c r="Z12" s="5">
        <f t="shared" ref="Z12:AA12" si="4">SUM(Z8:Z11)</f>
        <v>84</v>
      </c>
      <c r="AA12" s="5">
        <f t="shared" si="4"/>
        <v>122</v>
      </c>
      <c r="AB12" s="5">
        <f t="shared" ref="AB12:AC12" si="5">SUM(AB8:AB11)</f>
        <v>78</v>
      </c>
      <c r="AC12" s="5">
        <f t="shared" si="5"/>
        <v>48</v>
      </c>
    </row>
    <row r="13" spans="1:30" x14ac:dyDescent="0.35">
      <c r="A13" s="1" t="s">
        <v>26</v>
      </c>
      <c r="B13" s="1" t="s">
        <v>27</v>
      </c>
      <c r="C13" s="2">
        <v>1015</v>
      </c>
      <c r="D13" s="2">
        <v>832</v>
      </c>
      <c r="E13" s="2">
        <v>713</v>
      </c>
      <c r="F13" s="2">
        <v>895</v>
      </c>
      <c r="G13" s="2">
        <v>907</v>
      </c>
      <c r="H13" s="2">
        <v>838</v>
      </c>
      <c r="I13" s="2">
        <v>711</v>
      </c>
      <c r="J13" s="2">
        <v>911</v>
      </c>
      <c r="K13" s="2">
        <v>858</v>
      </c>
      <c r="L13" s="2">
        <v>779</v>
      </c>
      <c r="M13" s="2">
        <v>638</v>
      </c>
      <c r="N13" s="2">
        <v>814</v>
      </c>
      <c r="O13" s="2">
        <v>622</v>
      </c>
      <c r="P13" s="2">
        <v>373</v>
      </c>
      <c r="Q13" s="2">
        <v>436</v>
      </c>
      <c r="R13" s="2">
        <v>447</v>
      </c>
      <c r="S13" s="2">
        <v>287</v>
      </c>
      <c r="T13" s="2">
        <v>249</v>
      </c>
      <c r="U13" s="2">
        <v>254</v>
      </c>
      <c r="V13" s="2">
        <v>334</v>
      </c>
      <c r="W13" s="2">
        <v>619</v>
      </c>
      <c r="X13" s="2">
        <v>551</v>
      </c>
      <c r="Y13" s="2">
        <v>573</v>
      </c>
      <c r="Z13" s="2">
        <v>730</v>
      </c>
      <c r="AA13" s="2">
        <v>924</v>
      </c>
      <c r="AB13" s="2">
        <v>767</v>
      </c>
      <c r="AC13" s="2">
        <v>625</v>
      </c>
      <c r="AD13" s="20"/>
    </row>
    <row r="14" spans="1:30" x14ac:dyDescent="0.35">
      <c r="A14" s="1" t="s">
        <v>28</v>
      </c>
      <c r="B14" s="1" t="s">
        <v>29</v>
      </c>
      <c r="C14" s="2">
        <v>5</v>
      </c>
      <c r="D14" s="2">
        <v>3</v>
      </c>
      <c r="E14" s="2">
        <v>7</v>
      </c>
      <c r="F14" s="2">
        <v>4</v>
      </c>
      <c r="G14" s="2">
        <v>2</v>
      </c>
      <c r="H14" s="2">
        <v>3</v>
      </c>
      <c r="I14" s="2">
        <v>4</v>
      </c>
      <c r="J14" s="2">
        <v>2</v>
      </c>
      <c r="K14" s="2">
        <v>1</v>
      </c>
      <c r="L14" s="2">
        <v>2</v>
      </c>
      <c r="M14" s="2">
        <v>1</v>
      </c>
      <c r="N14" s="2">
        <v>4</v>
      </c>
      <c r="O14" s="2">
        <v>2</v>
      </c>
      <c r="P14" s="2">
        <v>1</v>
      </c>
      <c r="Q14" s="2">
        <v>5</v>
      </c>
      <c r="R14" s="2">
        <v>4</v>
      </c>
      <c r="S14" s="2">
        <v>3</v>
      </c>
      <c r="T14" s="2">
        <v>2</v>
      </c>
      <c r="U14" s="2">
        <v>0</v>
      </c>
      <c r="V14" s="2">
        <v>3</v>
      </c>
      <c r="W14" s="2">
        <v>4</v>
      </c>
      <c r="X14" s="2">
        <v>2</v>
      </c>
      <c r="Y14" s="2">
        <v>2</v>
      </c>
      <c r="Z14" s="2">
        <v>2</v>
      </c>
      <c r="AA14" s="2">
        <v>6</v>
      </c>
      <c r="AB14" s="2">
        <v>0</v>
      </c>
      <c r="AC14" s="2">
        <v>2</v>
      </c>
      <c r="AD14" s="20"/>
    </row>
    <row r="15" spans="1:30" x14ac:dyDescent="0.35">
      <c r="A15" s="1" t="s">
        <v>30</v>
      </c>
      <c r="B15" s="1" t="s">
        <v>31</v>
      </c>
      <c r="C15" s="2">
        <v>587</v>
      </c>
      <c r="D15" s="2">
        <v>524</v>
      </c>
      <c r="E15" s="2">
        <v>391</v>
      </c>
      <c r="F15" s="2">
        <v>510</v>
      </c>
      <c r="G15" s="2">
        <v>557</v>
      </c>
      <c r="H15" s="2">
        <v>548</v>
      </c>
      <c r="I15" s="2">
        <v>481</v>
      </c>
      <c r="J15" s="2">
        <v>594</v>
      </c>
      <c r="K15" s="2">
        <v>637</v>
      </c>
      <c r="L15" s="2">
        <v>528</v>
      </c>
      <c r="M15" s="2">
        <v>442</v>
      </c>
      <c r="N15" s="2">
        <v>561</v>
      </c>
      <c r="O15" s="2">
        <v>462</v>
      </c>
      <c r="P15" s="2">
        <v>239</v>
      </c>
      <c r="Q15" s="2">
        <v>280</v>
      </c>
      <c r="R15" s="2">
        <v>308</v>
      </c>
      <c r="S15" s="2">
        <v>234</v>
      </c>
      <c r="T15" s="2">
        <v>190</v>
      </c>
      <c r="U15" s="2">
        <v>148</v>
      </c>
      <c r="V15" s="2">
        <v>284</v>
      </c>
      <c r="W15" s="2">
        <v>397</v>
      </c>
      <c r="X15" s="2">
        <v>413</v>
      </c>
      <c r="Y15" s="2">
        <v>427</v>
      </c>
      <c r="Z15" s="2">
        <v>552</v>
      </c>
      <c r="AA15" s="2">
        <v>750</v>
      </c>
      <c r="AB15" s="2">
        <v>646</v>
      </c>
      <c r="AC15" s="2">
        <v>532</v>
      </c>
      <c r="AD15" s="21"/>
    </row>
    <row r="16" spans="1:30" x14ac:dyDescent="0.35">
      <c r="A16" s="1" t="s">
        <v>32</v>
      </c>
      <c r="B16" s="1" t="s">
        <v>33</v>
      </c>
      <c r="C16" s="2">
        <v>55</v>
      </c>
      <c r="D16" s="2">
        <v>48</v>
      </c>
      <c r="E16" s="2">
        <v>35</v>
      </c>
      <c r="F16" s="2">
        <v>53</v>
      </c>
      <c r="G16" s="2">
        <v>39</v>
      </c>
      <c r="H16" s="2">
        <v>54</v>
      </c>
      <c r="I16" s="2">
        <v>47</v>
      </c>
      <c r="J16" s="2">
        <v>48</v>
      </c>
      <c r="K16" s="2">
        <v>45</v>
      </c>
      <c r="L16" s="2">
        <v>45</v>
      </c>
      <c r="M16" s="2">
        <v>27</v>
      </c>
      <c r="N16" s="2">
        <v>43</v>
      </c>
      <c r="O16" s="2">
        <v>28</v>
      </c>
      <c r="P16" s="2">
        <v>29</v>
      </c>
      <c r="Q16" s="2">
        <v>25</v>
      </c>
      <c r="R16" s="2">
        <v>32</v>
      </c>
      <c r="S16" s="2">
        <v>26</v>
      </c>
      <c r="T16" s="2">
        <v>22</v>
      </c>
      <c r="U16" s="2">
        <v>19</v>
      </c>
      <c r="V16" s="2">
        <v>18</v>
      </c>
      <c r="W16" s="2">
        <v>36</v>
      </c>
      <c r="X16" s="2">
        <v>35</v>
      </c>
      <c r="Y16" s="2">
        <v>34</v>
      </c>
      <c r="Z16" s="2">
        <v>46</v>
      </c>
      <c r="AA16" s="2">
        <v>59</v>
      </c>
      <c r="AB16" s="2">
        <v>47</v>
      </c>
      <c r="AC16" s="2">
        <v>46</v>
      </c>
    </row>
    <row r="17" spans="1:29" x14ac:dyDescent="0.35">
      <c r="A17" s="1" t="s">
        <v>34</v>
      </c>
      <c r="B17" s="1" t="s">
        <v>35</v>
      </c>
      <c r="C17" s="2">
        <v>0</v>
      </c>
      <c r="D17" s="2">
        <v>2</v>
      </c>
      <c r="E17" s="2">
        <v>0</v>
      </c>
      <c r="F17" s="2">
        <v>1</v>
      </c>
      <c r="G17" s="2">
        <v>3</v>
      </c>
      <c r="H17" s="2">
        <v>1</v>
      </c>
      <c r="I17" s="2">
        <v>0</v>
      </c>
      <c r="J17" s="2">
        <v>1</v>
      </c>
      <c r="K17" s="2">
        <v>3</v>
      </c>
      <c r="L17" s="2">
        <v>0</v>
      </c>
      <c r="M17" s="2">
        <v>1</v>
      </c>
      <c r="N17" s="2">
        <v>1</v>
      </c>
      <c r="O17" s="2">
        <v>2</v>
      </c>
      <c r="P17" s="2">
        <v>2</v>
      </c>
      <c r="Q17" s="2">
        <v>3</v>
      </c>
      <c r="R17" s="2">
        <v>2</v>
      </c>
      <c r="S17" s="2">
        <v>0</v>
      </c>
      <c r="T17" s="2">
        <v>1</v>
      </c>
      <c r="U17" s="2">
        <v>3</v>
      </c>
      <c r="V17" s="2">
        <v>0</v>
      </c>
      <c r="W17" s="2">
        <v>2</v>
      </c>
      <c r="X17" s="2">
        <v>0</v>
      </c>
      <c r="Y17" s="2">
        <v>1</v>
      </c>
      <c r="Z17" s="2">
        <v>0</v>
      </c>
      <c r="AA17" s="2">
        <v>2</v>
      </c>
      <c r="AB17" s="2">
        <v>6</v>
      </c>
      <c r="AC17" s="2"/>
    </row>
    <row r="18" spans="1:29" x14ac:dyDescent="0.35">
      <c r="A18" s="1" t="s">
        <v>36</v>
      </c>
      <c r="B18" s="1" t="s">
        <v>37</v>
      </c>
      <c r="C18" s="2">
        <v>3</v>
      </c>
      <c r="D18" s="2">
        <v>1</v>
      </c>
      <c r="E18" s="2">
        <v>4</v>
      </c>
      <c r="F18" s="2">
        <v>2</v>
      </c>
      <c r="G18" s="2">
        <v>2</v>
      </c>
      <c r="H18" s="2">
        <v>3</v>
      </c>
      <c r="I18" s="2">
        <v>0</v>
      </c>
      <c r="J18" s="2">
        <v>1</v>
      </c>
      <c r="K18" s="2">
        <v>2</v>
      </c>
      <c r="L18" s="2">
        <v>0</v>
      </c>
      <c r="M18" s="2">
        <v>1</v>
      </c>
      <c r="N18" s="2">
        <v>1</v>
      </c>
      <c r="O18" s="2">
        <v>1</v>
      </c>
      <c r="P18" s="2">
        <v>0</v>
      </c>
      <c r="Q18" s="2">
        <v>3</v>
      </c>
      <c r="R18" s="2">
        <v>2</v>
      </c>
      <c r="S18" s="2">
        <v>1</v>
      </c>
      <c r="T18" s="2">
        <v>3</v>
      </c>
      <c r="U18" s="2">
        <v>1</v>
      </c>
      <c r="V18" s="2">
        <v>2</v>
      </c>
      <c r="W18" s="2">
        <v>0</v>
      </c>
      <c r="X18" s="2">
        <v>2</v>
      </c>
      <c r="Y18" s="2">
        <v>3</v>
      </c>
      <c r="Z18" s="2">
        <v>5</v>
      </c>
      <c r="AA18" s="2">
        <v>3</v>
      </c>
      <c r="AB18" s="2">
        <v>11</v>
      </c>
      <c r="AC18" s="2">
        <v>2</v>
      </c>
    </row>
    <row r="19" spans="1:29" x14ac:dyDescent="0.35">
      <c r="A19" s="1" t="s">
        <v>38</v>
      </c>
      <c r="B19" s="1" t="s">
        <v>39</v>
      </c>
      <c r="C19" s="2">
        <v>373</v>
      </c>
      <c r="D19" s="2">
        <v>296</v>
      </c>
      <c r="E19" s="2">
        <v>258</v>
      </c>
      <c r="F19" s="2">
        <v>341</v>
      </c>
      <c r="G19" s="2">
        <v>313</v>
      </c>
      <c r="H19" s="2">
        <v>310</v>
      </c>
      <c r="I19" s="2">
        <v>290</v>
      </c>
      <c r="J19" s="2">
        <v>364</v>
      </c>
      <c r="K19" s="2">
        <v>336</v>
      </c>
      <c r="L19" s="2">
        <v>277</v>
      </c>
      <c r="M19" s="2">
        <v>242</v>
      </c>
      <c r="N19" s="2">
        <v>296</v>
      </c>
      <c r="O19" s="2">
        <v>231</v>
      </c>
      <c r="P19" s="2">
        <v>140</v>
      </c>
      <c r="Q19" s="2">
        <v>168</v>
      </c>
      <c r="R19" s="2">
        <v>156</v>
      </c>
      <c r="S19" s="2">
        <v>111</v>
      </c>
      <c r="T19" s="2">
        <v>77</v>
      </c>
      <c r="U19" s="2">
        <v>78</v>
      </c>
      <c r="V19" s="2">
        <v>133</v>
      </c>
      <c r="W19" s="2">
        <v>205</v>
      </c>
      <c r="X19" s="2">
        <v>185</v>
      </c>
      <c r="Y19" s="2">
        <v>186</v>
      </c>
      <c r="Z19" s="2">
        <v>227</v>
      </c>
      <c r="AA19" s="2">
        <v>293</v>
      </c>
      <c r="AB19" s="2">
        <v>264</v>
      </c>
      <c r="AC19" s="2">
        <v>234</v>
      </c>
    </row>
    <row r="20" spans="1:29" x14ac:dyDescent="0.35">
      <c r="B20" s="4" t="s">
        <v>42</v>
      </c>
      <c r="C20" s="5">
        <f>SUM(C13:C19)</f>
        <v>2038</v>
      </c>
      <c r="D20" s="5">
        <f t="shared" ref="D20:S20" si="6">SUM(D13:D19)</f>
        <v>1706</v>
      </c>
      <c r="E20" s="5">
        <f t="shared" si="6"/>
        <v>1408</v>
      </c>
      <c r="F20" s="5">
        <f t="shared" si="6"/>
        <v>1806</v>
      </c>
      <c r="G20" s="5">
        <f t="shared" si="6"/>
        <v>1823</v>
      </c>
      <c r="H20" s="5">
        <f t="shared" si="6"/>
        <v>1757</v>
      </c>
      <c r="I20" s="5">
        <f t="shared" si="6"/>
        <v>1533</v>
      </c>
      <c r="J20" s="5">
        <f t="shared" si="6"/>
        <v>1921</v>
      </c>
      <c r="K20" s="5">
        <f t="shared" si="6"/>
        <v>1882</v>
      </c>
      <c r="L20" s="5">
        <f t="shared" si="6"/>
        <v>1631</v>
      </c>
      <c r="M20" s="5">
        <f t="shared" si="6"/>
        <v>1352</v>
      </c>
      <c r="N20" s="5">
        <f t="shared" si="6"/>
        <v>1720</v>
      </c>
      <c r="O20" s="5">
        <f t="shared" si="6"/>
        <v>1348</v>
      </c>
      <c r="P20" s="5">
        <f t="shared" si="6"/>
        <v>784</v>
      </c>
      <c r="Q20" s="5">
        <f t="shared" si="6"/>
        <v>920</v>
      </c>
      <c r="R20" s="5">
        <f t="shared" si="6"/>
        <v>951</v>
      </c>
      <c r="S20" s="5">
        <f t="shared" si="6"/>
        <v>662</v>
      </c>
      <c r="T20" s="5">
        <f t="shared" ref="T20:U20" si="7">SUM(T13:T19)</f>
        <v>544</v>
      </c>
      <c r="U20" s="5">
        <f t="shared" si="7"/>
        <v>503</v>
      </c>
      <c r="V20" s="5">
        <f t="shared" ref="V20:W20" si="8">SUM(V13:V19)</f>
        <v>774</v>
      </c>
      <c r="W20" s="5">
        <f t="shared" si="8"/>
        <v>1263</v>
      </c>
      <c r="X20" s="5">
        <f t="shared" ref="X20:Y20" si="9">SUM(X13:X19)</f>
        <v>1188</v>
      </c>
      <c r="Y20" s="5">
        <f t="shared" si="9"/>
        <v>1226</v>
      </c>
      <c r="Z20" s="5">
        <f t="shared" ref="Z20:AA20" si="10">SUM(Z13:Z19)</f>
        <v>1562</v>
      </c>
      <c r="AA20" s="5">
        <f t="shared" si="10"/>
        <v>2037</v>
      </c>
      <c r="AB20" s="5">
        <f t="shared" ref="AB20:AC20" si="11">SUM(AB13:AB19)</f>
        <v>1741</v>
      </c>
      <c r="AC20" s="5">
        <f t="shared" si="11"/>
        <v>1441</v>
      </c>
    </row>
    <row r="22" spans="1:29" ht="19" customHeight="1" x14ac:dyDescent="0.35">
      <c r="A22" s="3" t="s">
        <v>40</v>
      </c>
      <c r="B22" s="3" t="s">
        <v>0</v>
      </c>
      <c r="C22" s="3" t="s">
        <v>1</v>
      </c>
      <c r="D22" s="3" t="s">
        <v>2</v>
      </c>
      <c r="E22" s="3" t="s">
        <v>3</v>
      </c>
      <c r="F22" s="9" t="s">
        <v>4</v>
      </c>
      <c r="G22" s="12" t="s">
        <v>5</v>
      </c>
      <c r="H22" s="12" t="s">
        <v>6</v>
      </c>
      <c r="I22" s="12" t="s">
        <v>7</v>
      </c>
      <c r="J22" s="12" t="s">
        <v>8</v>
      </c>
      <c r="K22" s="12" t="s">
        <v>9</v>
      </c>
      <c r="L22" s="12" t="s">
        <v>10</v>
      </c>
      <c r="M22" s="12" t="s">
        <v>11</v>
      </c>
      <c r="N22" s="12" t="s">
        <v>12</v>
      </c>
      <c r="O22" s="12" t="s">
        <v>13</v>
      </c>
      <c r="P22" s="12" t="s">
        <v>14</v>
      </c>
      <c r="Q22" s="12" t="s">
        <v>15</v>
      </c>
      <c r="R22" s="12" t="s">
        <v>16</v>
      </c>
      <c r="S22" s="12" t="s">
        <v>17</v>
      </c>
      <c r="T22" s="12" t="s">
        <v>46</v>
      </c>
      <c r="U22" s="12" t="s">
        <v>47</v>
      </c>
      <c r="V22" s="12" t="str">
        <f t="shared" ref="V22:AA22" si="12">V7</f>
        <v>2021 T4</v>
      </c>
      <c r="W22" s="12" t="str">
        <f t="shared" si="12"/>
        <v>2022 T1</v>
      </c>
      <c r="X22" s="12" t="str">
        <f t="shared" si="12"/>
        <v>2022 T2</v>
      </c>
      <c r="Y22" s="12" t="str">
        <f t="shared" si="12"/>
        <v>2022 T3</v>
      </c>
      <c r="Z22" s="12" t="str">
        <f t="shared" si="12"/>
        <v>2022 T4</v>
      </c>
      <c r="AA22" s="12" t="str">
        <f t="shared" si="12"/>
        <v>2023 T1</v>
      </c>
      <c r="AB22" s="12" t="str">
        <f t="shared" ref="AB22:AC22" si="13">AB7</f>
        <v>2023 T2</v>
      </c>
      <c r="AC22" s="12" t="str">
        <f t="shared" si="13"/>
        <v>2023 T3</v>
      </c>
    </row>
    <row r="23" spans="1:29" x14ac:dyDescent="0.35">
      <c r="A23" s="1" t="s">
        <v>18</v>
      </c>
      <c r="B23" s="1" t="s">
        <v>19</v>
      </c>
      <c r="C23" s="2"/>
      <c r="D23" s="6"/>
      <c r="E23" s="6"/>
      <c r="F23" s="8"/>
      <c r="G23" s="15">
        <f>G8/C8-1</f>
        <v>-0.12149532710280375</v>
      </c>
      <c r="H23" s="15">
        <f t="shared" ref="H23:AC23" si="14">H8/D8-1</f>
        <v>-0.24210526315789471</v>
      </c>
      <c r="I23" s="15">
        <f t="shared" si="14"/>
        <v>-1.6129032258064502E-2</v>
      </c>
      <c r="J23" s="15">
        <f t="shared" si="14"/>
        <v>-0.49468085106382975</v>
      </c>
      <c r="K23" s="15">
        <f t="shared" si="14"/>
        <v>-5.3191489361702149E-2</v>
      </c>
      <c r="L23" s="15">
        <f t="shared" si="14"/>
        <v>6.944444444444442E-2</v>
      </c>
      <c r="M23" s="15">
        <f t="shared" si="14"/>
        <v>-0.21311475409836067</v>
      </c>
      <c r="N23" s="15">
        <f t="shared" si="14"/>
        <v>-0.24210526315789471</v>
      </c>
      <c r="O23" s="15">
        <f t="shared" si="14"/>
        <v>-0.1910112359550562</v>
      </c>
      <c r="P23" s="15">
        <f t="shared" si="14"/>
        <v>-0.41558441558441561</v>
      </c>
      <c r="Q23" s="15">
        <f t="shared" si="14"/>
        <v>2.0833333333333259E-2</v>
      </c>
      <c r="R23" s="15">
        <f t="shared" si="14"/>
        <v>-0.36111111111111116</v>
      </c>
      <c r="S23" s="15">
        <f t="shared" si="14"/>
        <v>-0.43055555555555558</v>
      </c>
      <c r="T23" s="15">
        <f t="shared" si="14"/>
        <v>-0.1333333333333333</v>
      </c>
      <c r="U23" s="15">
        <f t="shared" si="14"/>
        <v>-0.26530612244897955</v>
      </c>
      <c r="V23" s="15">
        <f t="shared" si="14"/>
        <v>0.13043478260869557</v>
      </c>
      <c r="W23" s="15">
        <f t="shared" si="14"/>
        <v>0.24390243902439024</v>
      </c>
      <c r="X23" s="15">
        <f t="shared" si="14"/>
        <v>0.12820512820512819</v>
      </c>
      <c r="Y23" s="15">
        <f t="shared" si="14"/>
        <v>0.16666666666666674</v>
      </c>
      <c r="Z23" s="15">
        <f t="shared" si="14"/>
        <v>0.19230769230769229</v>
      </c>
      <c r="AA23" s="15">
        <f t="shared" si="14"/>
        <v>0.56862745098039214</v>
      </c>
      <c r="AB23" s="15">
        <f t="shared" si="14"/>
        <v>0.27272727272727271</v>
      </c>
      <c r="AC23" s="15">
        <f t="shared" si="14"/>
        <v>-0.1428571428571429</v>
      </c>
    </row>
    <row r="24" spans="1:29" x14ac:dyDescent="0.35">
      <c r="A24" s="1" t="s">
        <v>20</v>
      </c>
      <c r="B24" s="1" t="s">
        <v>21</v>
      </c>
      <c r="C24" s="2"/>
      <c r="D24" s="6"/>
      <c r="E24" s="6"/>
      <c r="F24" s="6"/>
      <c r="G24" s="15">
        <f>G9/C9-1</f>
        <v>-0.35</v>
      </c>
      <c r="H24" s="15">
        <f t="shared" ref="H24" si="15">H9/D9-1</f>
        <v>0</v>
      </c>
      <c r="I24" s="15">
        <f t="shared" ref="I24" si="16">I9/E9-1</f>
        <v>-0.41176470588235292</v>
      </c>
      <c r="J24" s="15">
        <f t="shared" ref="J24" si="17">J9/F9-1</f>
        <v>0.35294117647058831</v>
      </c>
      <c r="K24" s="15">
        <f t="shared" ref="K24" si="18">K9/G9-1</f>
        <v>0.53846153846153855</v>
      </c>
      <c r="L24" s="15">
        <f t="shared" ref="L24" si="19">L9/H9-1</f>
        <v>0.36363636363636354</v>
      </c>
      <c r="M24" s="15">
        <f t="shared" ref="M24" si="20">M9/I9-1</f>
        <v>0.10000000000000009</v>
      </c>
      <c r="N24" s="15">
        <f t="shared" ref="N24" si="21">N9/J9-1</f>
        <v>-0.17391304347826086</v>
      </c>
      <c r="O24" s="15">
        <f t="shared" ref="O24" si="22">O9/K9-1</f>
        <v>-0.19999999999999996</v>
      </c>
      <c r="P24" s="15">
        <f t="shared" ref="P24" si="23">P9/L9-1</f>
        <v>-0.33333333333333337</v>
      </c>
      <c r="Q24" s="15">
        <f t="shared" ref="Q24" si="24">Q9/M9-1</f>
        <v>9.0909090909090828E-2</v>
      </c>
      <c r="R24" s="15">
        <f t="shared" ref="R24" si="25">R9/N9-1</f>
        <v>-0.31578947368421051</v>
      </c>
      <c r="S24" s="15">
        <f t="shared" ref="S24:AC24" si="26">S9/O9-1</f>
        <v>-0.5</v>
      </c>
      <c r="T24" s="15">
        <f t="shared" si="26"/>
        <v>0.19999999999999996</v>
      </c>
      <c r="U24" s="15">
        <f t="shared" si="26"/>
        <v>-0.33333333333333337</v>
      </c>
      <c r="V24" s="15">
        <f t="shared" si="26"/>
        <v>0.23076923076923084</v>
      </c>
      <c r="W24" s="15">
        <f t="shared" si="26"/>
        <v>1.25</v>
      </c>
      <c r="X24" s="15">
        <f t="shared" si="26"/>
        <v>8.3333333333333259E-2</v>
      </c>
      <c r="Y24" s="15">
        <f t="shared" si="26"/>
        <v>0.75</v>
      </c>
      <c r="Z24" s="15">
        <f t="shared" si="26"/>
        <v>0.1875</v>
      </c>
      <c r="AA24" s="15">
        <f t="shared" si="26"/>
        <v>0.88888888888888884</v>
      </c>
      <c r="AB24" s="15">
        <f t="shared" si="26"/>
        <v>0.23076923076923084</v>
      </c>
      <c r="AC24" s="15">
        <f t="shared" si="26"/>
        <v>-0.3571428571428571</v>
      </c>
    </row>
    <row r="25" spans="1:29" x14ac:dyDescent="0.35">
      <c r="A25" s="1" t="s">
        <v>22</v>
      </c>
      <c r="B25" s="1" t="s">
        <v>23</v>
      </c>
      <c r="C25" s="2"/>
      <c r="D25" s="6"/>
      <c r="E25" s="6"/>
      <c r="F25" s="6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x14ac:dyDescent="0.35">
      <c r="A26" s="1" t="s">
        <v>24</v>
      </c>
      <c r="B26" s="1" t="s">
        <v>25</v>
      </c>
      <c r="C26" s="2"/>
      <c r="D26" s="6"/>
      <c r="E26" s="6"/>
      <c r="F26" s="6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x14ac:dyDescent="0.35">
      <c r="A27" s="1"/>
      <c r="B27" s="4" t="s">
        <v>41</v>
      </c>
      <c r="C27" s="5"/>
      <c r="D27" s="7"/>
      <c r="E27" s="7"/>
      <c r="F27" s="7"/>
      <c r="G27" s="18">
        <f>G12/C12-1</f>
        <v>-0.15037593984962405</v>
      </c>
      <c r="H27" s="18">
        <f t="shared" ref="H27" si="27">H12/D12-1</f>
        <v>-0.21551724137931039</v>
      </c>
      <c r="I27" s="18">
        <f t="shared" ref="I27" si="28">I12/E12-1</f>
        <v>-0.13253012048192769</v>
      </c>
      <c r="J27" s="18">
        <f t="shared" ref="J27" si="29">J12/F12-1</f>
        <v>-0.38461538461538458</v>
      </c>
      <c r="K27" s="18">
        <f t="shared" ref="K27" si="30">K12/G12-1</f>
        <v>4.4247787610619538E-2</v>
      </c>
      <c r="L27" s="18">
        <f t="shared" ref="L27" si="31">L12/H12-1</f>
        <v>0.10989010989010994</v>
      </c>
      <c r="M27" s="18">
        <f t="shared" ref="M27" si="32">M12/I12-1</f>
        <v>-0.15277777777777779</v>
      </c>
      <c r="N27" s="18">
        <f t="shared" ref="N27" si="33">N12/J12-1</f>
        <v>-0.203125</v>
      </c>
      <c r="O27" s="18">
        <f t="shared" ref="O27" si="34">O12/K12-1</f>
        <v>-0.22033898305084743</v>
      </c>
      <c r="P27" s="18">
        <f t="shared" ref="P27" si="35">P12/L12-1</f>
        <v>-0.42574257425742579</v>
      </c>
      <c r="Q27" s="18">
        <f t="shared" ref="Q27" si="36">Q12/M12-1</f>
        <v>9.8360655737705027E-2</v>
      </c>
      <c r="R27" s="18">
        <f t="shared" ref="R27" si="37">R12/N12-1</f>
        <v>-0.33333333333333337</v>
      </c>
      <c r="S27" s="18">
        <f t="shared" ref="S27:AC27" si="38">S12/O12-1</f>
        <v>-0.43478260869565222</v>
      </c>
      <c r="T27" s="18">
        <f t="shared" si="38"/>
        <v>0</v>
      </c>
      <c r="U27" s="18">
        <f t="shared" si="38"/>
        <v>-0.32835820895522383</v>
      </c>
      <c r="V27" s="18">
        <f t="shared" si="38"/>
        <v>8.8235294117646967E-2</v>
      </c>
      <c r="W27" s="18">
        <f t="shared" si="38"/>
        <v>0.36538461538461542</v>
      </c>
      <c r="X27" s="18">
        <f t="shared" si="38"/>
        <v>5.1724137931034475E-2</v>
      </c>
      <c r="Y27" s="18">
        <f t="shared" si="38"/>
        <v>0.31111111111111112</v>
      </c>
      <c r="Z27" s="18">
        <f t="shared" si="38"/>
        <v>0.13513513513513509</v>
      </c>
      <c r="AA27" s="18">
        <f t="shared" si="38"/>
        <v>0.71830985915492951</v>
      </c>
      <c r="AB27" s="18">
        <f t="shared" si="38"/>
        <v>0.27868852459016402</v>
      </c>
      <c r="AC27" s="18">
        <f t="shared" si="38"/>
        <v>-0.18644067796610164</v>
      </c>
    </row>
    <row r="28" spans="1:29" x14ac:dyDescent="0.35">
      <c r="A28" s="1" t="s">
        <v>26</v>
      </c>
      <c r="B28" s="1" t="s">
        <v>27</v>
      </c>
      <c r="C28" s="2"/>
      <c r="D28" s="6"/>
      <c r="E28" s="6"/>
      <c r="F28" s="8"/>
      <c r="G28" s="14">
        <f>G13/C13-1</f>
        <v>-0.10640394088669947</v>
      </c>
      <c r="H28" s="14">
        <f t="shared" ref="H28" si="39">H13/D13-1</f>
        <v>7.2115384615385469E-3</v>
      </c>
      <c r="I28" s="14">
        <f t="shared" ref="I28" si="40">I13/E13-1</f>
        <v>-2.8050490883591017E-3</v>
      </c>
      <c r="J28" s="14">
        <f t="shared" ref="J28" si="41">J13/F13-1</f>
        <v>1.787709497206702E-2</v>
      </c>
      <c r="K28" s="14">
        <f t="shared" ref="K28" si="42">K13/G13-1</f>
        <v>-5.4024255788313158E-2</v>
      </c>
      <c r="L28" s="14">
        <f t="shared" ref="L28" si="43">L13/H13-1</f>
        <v>-7.0405727923627648E-2</v>
      </c>
      <c r="M28" s="14">
        <f t="shared" ref="M28" si="44">M13/I13-1</f>
        <v>-0.10267229254571031</v>
      </c>
      <c r="N28" s="14">
        <f t="shared" ref="N28" si="45">N13/J13-1</f>
        <v>-0.10647639956092203</v>
      </c>
      <c r="O28" s="14">
        <f t="shared" ref="O28" si="46">O13/K13-1</f>
        <v>-0.27505827505827507</v>
      </c>
      <c r="P28" s="14">
        <f t="shared" ref="P28" si="47">P13/L13-1</f>
        <v>-0.52118100128369704</v>
      </c>
      <c r="Q28" s="14">
        <f t="shared" ref="Q28" si="48">Q13/M13-1</f>
        <v>-0.31661442006269591</v>
      </c>
      <c r="R28" s="14">
        <f t="shared" ref="R28" si="49">R13/N13-1</f>
        <v>-0.4508599508599509</v>
      </c>
      <c r="S28" s="14">
        <f t="shared" ref="S28:AC28" si="50">S13/O13-1</f>
        <v>-0.53858520900321549</v>
      </c>
      <c r="T28" s="14">
        <f t="shared" si="50"/>
        <v>-0.33243967828418231</v>
      </c>
      <c r="U28" s="14">
        <f t="shared" si="50"/>
        <v>-0.41743119266055051</v>
      </c>
      <c r="V28" s="14">
        <f t="shared" si="50"/>
        <v>-0.25279642058165552</v>
      </c>
      <c r="W28" s="14">
        <f t="shared" si="50"/>
        <v>1.1567944250871078</v>
      </c>
      <c r="X28" s="14">
        <f t="shared" si="50"/>
        <v>1.2128514056224899</v>
      </c>
      <c r="Y28" s="14">
        <f t="shared" si="50"/>
        <v>1.2559055118110236</v>
      </c>
      <c r="Z28" s="14">
        <f t="shared" si="50"/>
        <v>1.1856287425149699</v>
      </c>
      <c r="AA28" s="14">
        <f t="shared" si="50"/>
        <v>0.49273021001615502</v>
      </c>
      <c r="AB28" s="14">
        <f t="shared" si="50"/>
        <v>0.39201451905626139</v>
      </c>
      <c r="AC28" s="14">
        <f t="shared" si="50"/>
        <v>9.0750436300174542E-2</v>
      </c>
    </row>
    <row r="29" spans="1:29" x14ac:dyDescent="0.35">
      <c r="A29" s="1" t="s">
        <v>28</v>
      </c>
      <c r="B29" s="1" t="s">
        <v>29</v>
      </c>
      <c r="C29" s="2"/>
      <c r="D29" s="6"/>
      <c r="E29" s="6"/>
      <c r="F29" s="6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x14ac:dyDescent="0.35">
      <c r="A30" s="1" t="s">
        <v>30</v>
      </c>
      <c r="B30" s="1" t="s">
        <v>31</v>
      </c>
      <c r="C30" s="2"/>
      <c r="D30" s="6"/>
      <c r="E30" s="6"/>
      <c r="F30" s="8"/>
      <c r="G30" s="14">
        <f>G15/C15-1</f>
        <v>-5.110732538330498E-2</v>
      </c>
      <c r="H30" s="14">
        <f t="shared" ref="H30:H31" si="51">H15/D15-1</f>
        <v>4.5801526717557328E-2</v>
      </c>
      <c r="I30" s="14">
        <f t="shared" ref="I30:I31" si="52">I15/E15-1</f>
        <v>0.23017902813299229</v>
      </c>
      <c r="J30" s="14">
        <f t="shared" ref="J30:J31" si="53">J15/F15-1</f>
        <v>0.16470588235294126</v>
      </c>
      <c r="K30" s="14">
        <f t="shared" ref="K30:K31" si="54">K15/G15-1</f>
        <v>0.14362657091561948</v>
      </c>
      <c r="L30" s="14">
        <f t="shared" ref="L30:L31" si="55">L15/H15-1</f>
        <v>-3.6496350364963459E-2</v>
      </c>
      <c r="M30" s="14">
        <f t="shared" ref="M30:M31" si="56">M15/I15-1</f>
        <v>-8.108108108108103E-2</v>
      </c>
      <c r="N30" s="14">
        <f t="shared" ref="N30:N31" si="57">N15/J15-1</f>
        <v>-5.555555555555558E-2</v>
      </c>
      <c r="O30" s="14">
        <f t="shared" ref="O30:O31" si="58">O15/K15-1</f>
        <v>-0.27472527472527475</v>
      </c>
      <c r="P30" s="14">
        <f t="shared" ref="P30:P31" si="59">P15/L15-1</f>
        <v>-0.54734848484848486</v>
      </c>
      <c r="Q30" s="14">
        <f t="shared" ref="Q30:Q31" si="60">Q15/M15-1</f>
        <v>-0.36651583710407243</v>
      </c>
      <c r="R30" s="14">
        <f t="shared" ref="R30:R31" si="61">R15/N15-1</f>
        <v>-0.4509803921568627</v>
      </c>
      <c r="S30" s="14">
        <f t="shared" ref="S30:AC31" si="62">S15/O15-1</f>
        <v>-0.49350649350649356</v>
      </c>
      <c r="T30" s="14">
        <f t="shared" si="62"/>
        <v>-0.20502092050209209</v>
      </c>
      <c r="U30" s="14">
        <f t="shared" si="62"/>
        <v>-0.47142857142857142</v>
      </c>
      <c r="V30" s="14">
        <f t="shared" si="62"/>
        <v>-7.7922077922077948E-2</v>
      </c>
      <c r="W30" s="14">
        <f t="shared" si="62"/>
        <v>0.69658119658119655</v>
      </c>
      <c r="X30" s="14">
        <f t="shared" si="62"/>
        <v>1.1736842105263157</v>
      </c>
      <c r="Y30" s="14">
        <f t="shared" si="62"/>
        <v>1.8851351351351351</v>
      </c>
      <c r="Z30" s="14">
        <f t="shared" si="62"/>
        <v>0.94366197183098599</v>
      </c>
      <c r="AA30" s="14">
        <f t="shared" si="62"/>
        <v>0.88916876574307313</v>
      </c>
      <c r="AB30" s="14">
        <f t="shared" si="62"/>
        <v>0.56416464891041151</v>
      </c>
      <c r="AC30" s="14">
        <f t="shared" si="62"/>
        <v>0.24590163934426235</v>
      </c>
    </row>
    <row r="31" spans="1:29" x14ac:dyDescent="0.35">
      <c r="A31" s="1" t="s">
        <v>32</v>
      </c>
      <c r="B31" s="1" t="s">
        <v>33</v>
      </c>
      <c r="C31" s="2"/>
      <c r="D31" s="6"/>
      <c r="E31" s="6"/>
      <c r="F31" s="8"/>
      <c r="G31" s="14">
        <f>G16/C16-1</f>
        <v>-0.29090909090909089</v>
      </c>
      <c r="H31" s="14">
        <f t="shared" si="51"/>
        <v>0.125</v>
      </c>
      <c r="I31" s="14">
        <f t="shared" si="52"/>
        <v>0.34285714285714275</v>
      </c>
      <c r="J31" s="14">
        <f t="shared" si="53"/>
        <v>-9.4339622641509413E-2</v>
      </c>
      <c r="K31" s="14">
        <f t="shared" si="54"/>
        <v>0.15384615384615374</v>
      </c>
      <c r="L31" s="14">
        <f t="shared" si="55"/>
        <v>-0.16666666666666663</v>
      </c>
      <c r="M31" s="14">
        <f t="shared" si="56"/>
        <v>-0.42553191489361697</v>
      </c>
      <c r="N31" s="14">
        <f t="shared" si="57"/>
        <v>-0.10416666666666663</v>
      </c>
      <c r="O31" s="14">
        <f t="shared" si="58"/>
        <v>-0.37777777777777777</v>
      </c>
      <c r="P31" s="14">
        <f t="shared" si="59"/>
        <v>-0.35555555555555551</v>
      </c>
      <c r="Q31" s="14">
        <f t="shared" si="60"/>
        <v>-7.407407407407407E-2</v>
      </c>
      <c r="R31" s="14">
        <f t="shared" si="61"/>
        <v>-0.2558139534883721</v>
      </c>
      <c r="S31" s="14">
        <f t="shared" si="62"/>
        <v>-7.1428571428571397E-2</v>
      </c>
      <c r="T31" s="14">
        <f t="shared" si="62"/>
        <v>-0.24137931034482762</v>
      </c>
      <c r="U31" s="14">
        <f t="shared" si="62"/>
        <v>-0.24</v>
      </c>
      <c r="V31" s="14">
        <f t="shared" si="62"/>
        <v>-0.4375</v>
      </c>
      <c r="W31" s="14">
        <f t="shared" si="62"/>
        <v>0.38461538461538458</v>
      </c>
      <c r="X31" s="14">
        <f t="shared" si="62"/>
        <v>0.59090909090909083</v>
      </c>
      <c r="Y31" s="14">
        <f t="shared" si="62"/>
        <v>0.78947368421052633</v>
      </c>
      <c r="Z31" s="14">
        <f t="shared" si="62"/>
        <v>1.5555555555555554</v>
      </c>
      <c r="AA31" s="14">
        <f t="shared" si="62"/>
        <v>0.63888888888888884</v>
      </c>
      <c r="AB31" s="14">
        <f t="shared" si="62"/>
        <v>0.34285714285714275</v>
      </c>
      <c r="AC31" s="14">
        <f t="shared" si="62"/>
        <v>0.35294117647058831</v>
      </c>
    </row>
    <row r="32" spans="1:29" x14ac:dyDescent="0.35">
      <c r="A32" s="1" t="s">
        <v>34</v>
      </c>
      <c r="B32" s="1" t="s">
        <v>35</v>
      </c>
      <c r="C32" s="2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x14ac:dyDescent="0.35">
      <c r="A33" s="1" t="s">
        <v>36</v>
      </c>
      <c r="B33" s="1" t="s">
        <v>37</v>
      </c>
      <c r="C33" s="2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x14ac:dyDescent="0.35">
      <c r="A34" s="1" t="s">
        <v>38</v>
      </c>
      <c r="B34" s="1" t="s">
        <v>39</v>
      </c>
      <c r="C34" s="2"/>
      <c r="D34" s="6"/>
      <c r="E34" s="6"/>
      <c r="F34" s="8"/>
      <c r="G34" s="6">
        <f>G19/C19-1</f>
        <v>-0.16085790884718498</v>
      </c>
      <c r="H34" s="6">
        <f t="shared" ref="H34:H35" si="63">H19/D19-1</f>
        <v>4.7297297297297369E-2</v>
      </c>
      <c r="I34" s="6">
        <f t="shared" ref="I34:I35" si="64">I19/E19-1</f>
        <v>0.12403100775193798</v>
      </c>
      <c r="J34" s="6">
        <f t="shared" ref="J34:J35" si="65">J19/F19-1</f>
        <v>6.7448680351906098E-2</v>
      </c>
      <c r="K34" s="6">
        <f t="shared" ref="K34:K35" si="66">K19/G19-1</f>
        <v>7.348242811501593E-2</v>
      </c>
      <c r="L34" s="6">
        <f t="shared" ref="L34:L35" si="67">L19/H19-1</f>
        <v>-0.1064516129032258</v>
      </c>
      <c r="M34" s="6">
        <f t="shared" ref="M34:M35" si="68">M19/I19-1</f>
        <v>-0.16551724137931034</v>
      </c>
      <c r="N34" s="6">
        <f t="shared" ref="N34:N35" si="69">N19/J19-1</f>
        <v>-0.18681318681318682</v>
      </c>
      <c r="O34" s="6">
        <f t="shared" ref="O34:O35" si="70">O19/K19-1</f>
        <v>-0.3125</v>
      </c>
      <c r="P34" s="6">
        <f t="shared" ref="P34:P35" si="71">P19/L19-1</f>
        <v>-0.49458483754512639</v>
      </c>
      <c r="Q34" s="6">
        <f t="shared" ref="Q34:Q35" si="72">Q19/M19-1</f>
        <v>-0.30578512396694213</v>
      </c>
      <c r="R34" s="6">
        <f t="shared" ref="R34:R35" si="73">R19/N19-1</f>
        <v>-0.47297297297297303</v>
      </c>
      <c r="S34" s="6">
        <f t="shared" ref="S34:AC35" si="74">S19/O19-1</f>
        <v>-0.51948051948051943</v>
      </c>
      <c r="T34" s="6">
        <f t="shared" si="74"/>
        <v>-0.44999999999999996</v>
      </c>
      <c r="U34" s="6">
        <f t="shared" si="74"/>
        <v>-0.5357142857142857</v>
      </c>
      <c r="V34" s="6">
        <f t="shared" si="74"/>
        <v>-0.14743589743589747</v>
      </c>
      <c r="W34" s="6">
        <f t="shared" si="74"/>
        <v>0.84684684684684686</v>
      </c>
      <c r="X34" s="6">
        <f t="shared" si="74"/>
        <v>1.4025974025974026</v>
      </c>
      <c r="Y34" s="6">
        <f t="shared" si="74"/>
        <v>1.3846153846153846</v>
      </c>
      <c r="Z34" s="6">
        <f t="shared" si="74"/>
        <v>0.70676691729323315</v>
      </c>
      <c r="AA34" s="6">
        <f t="shared" si="74"/>
        <v>0.42926829268292677</v>
      </c>
      <c r="AB34" s="6">
        <f t="shared" si="74"/>
        <v>0.42702702702702711</v>
      </c>
      <c r="AC34" s="6">
        <f t="shared" si="74"/>
        <v>0.25806451612903225</v>
      </c>
    </row>
    <row r="35" spans="1:29" x14ac:dyDescent="0.35">
      <c r="B35" s="4" t="s">
        <v>42</v>
      </c>
      <c r="C35" s="5"/>
      <c r="D35" s="7"/>
      <c r="E35" s="7"/>
      <c r="F35" s="7"/>
      <c r="G35" s="18">
        <f>G20/C20-1</f>
        <v>-0.10549558390578995</v>
      </c>
      <c r="H35" s="18">
        <f t="shared" si="63"/>
        <v>2.9894490035170085E-2</v>
      </c>
      <c r="I35" s="18">
        <f t="shared" si="64"/>
        <v>8.8778409090909172E-2</v>
      </c>
      <c r="J35" s="18">
        <f t="shared" si="65"/>
        <v>6.3676633444075259E-2</v>
      </c>
      <c r="K35" s="18">
        <f t="shared" si="66"/>
        <v>3.2364234777838785E-2</v>
      </c>
      <c r="L35" s="18">
        <f t="shared" si="67"/>
        <v>-7.1713147410358613E-2</v>
      </c>
      <c r="M35" s="18">
        <f t="shared" si="68"/>
        <v>-0.11806914546640579</v>
      </c>
      <c r="N35" s="18">
        <f t="shared" si="69"/>
        <v>-0.10463300364393546</v>
      </c>
      <c r="O35" s="18">
        <f t="shared" si="70"/>
        <v>-0.28374070138150909</v>
      </c>
      <c r="P35" s="18">
        <f t="shared" si="71"/>
        <v>-0.5193133047210301</v>
      </c>
      <c r="Q35" s="19">
        <f t="shared" si="72"/>
        <v>-0.31952662721893488</v>
      </c>
      <c r="R35" s="19">
        <f t="shared" si="73"/>
        <v>-0.4470930232558139</v>
      </c>
      <c r="S35" s="18">
        <f t="shared" si="74"/>
        <v>-0.50890207715133529</v>
      </c>
      <c r="T35" s="18">
        <f t="shared" si="74"/>
        <v>-0.30612244897959184</v>
      </c>
      <c r="U35" s="18">
        <f t="shared" si="74"/>
        <v>-0.45326086956521738</v>
      </c>
      <c r="V35" s="18">
        <f t="shared" si="74"/>
        <v>-0.18611987381703465</v>
      </c>
      <c r="W35" s="18">
        <f t="shared" si="74"/>
        <v>0.90785498489425986</v>
      </c>
      <c r="X35" s="18">
        <f t="shared" si="74"/>
        <v>1.1838235294117645</v>
      </c>
      <c r="Y35" s="18">
        <f t="shared" si="74"/>
        <v>1.4373757455268388</v>
      </c>
      <c r="Z35" s="18">
        <f t="shared" si="74"/>
        <v>1.0180878552971575</v>
      </c>
      <c r="AA35" s="18">
        <f t="shared" si="74"/>
        <v>0.61282660332541572</v>
      </c>
      <c r="AB35" s="18">
        <f t="shared" si="74"/>
        <v>0.4654882154882154</v>
      </c>
      <c r="AC35" s="18">
        <f t="shared" si="74"/>
        <v>0.17536704730831976</v>
      </c>
    </row>
  </sheetData>
  <conditionalFormatting sqref="G23:AC24">
    <cfRule type="cellIs" dxfId="10" priority="5" operator="greaterThan">
      <formula>0</formula>
    </cfRule>
  </conditionalFormatting>
  <conditionalFormatting sqref="G27:AC31">
    <cfRule type="cellIs" dxfId="9" priority="6" operator="greaterThan">
      <formula>0</formula>
    </cfRule>
    <cfRule type="cellIs" dxfId="8" priority="7" operator="greaterThan">
      <formula>0</formula>
    </cfRule>
  </conditionalFormatting>
  <conditionalFormatting sqref="G34:AC35">
    <cfRule type="cellIs" dxfId="7" priority="2" operator="greaterThan">
      <formula>0</formula>
    </cfRule>
  </conditionalFormatting>
  <conditionalFormatting sqref="G35:AC35">
    <cfRule type="cellIs" dxfId="6" priority="3" operator="lessThan">
      <formula>0</formula>
    </cfRule>
  </conditionalFormatting>
  <conditionalFormatting sqref="AC23:AC3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Millon Thierry</dc:creator>
  <cp:lastModifiedBy>Millon Thierry</cp:lastModifiedBy>
  <dcterms:created xsi:type="dcterms:W3CDTF">2021-04-15T16:28:28Z</dcterms:created>
  <dcterms:modified xsi:type="dcterms:W3CDTF">2023-10-19T10:41:27Z</dcterms:modified>
</cp:coreProperties>
</file>